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/>
  <mc:AlternateContent xmlns:mc="http://schemas.openxmlformats.org/markup-compatibility/2006">
    <mc:Choice Requires="x15">
      <x15ac:absPath xmlns:x15ac="http://schemas.microsoft.com/office/spreadsheetml/2010/11/ac" url="/Users/mark/Library/Mobile Documents/com~apple~CloudDocs/German compartido/Acreditación CPA Experiencia/"/>
    </mc:Choice>
  </mc:AlternateContent>
  <xr:revisionPtr revIDLastSave="0" documentId="13_ncr:1_{86E2CE9C-F425-C84A-A0F7-DF8FCDBA4152}" xr6:coauthVersionLast="47" xr6:coauthVersionMax="47" xr10:uidLastSave="{00000000-0000-0000-0000-000000000000}"/>
  <bookViews>
    <workbookView xWindow="3420" yWindow="500" windowWidth="28440" windowHeight="16480" xr2:uid="{00000000-000D-0000-FFFF-FFFF00000000}"/>
  </bookViews>
  <sheets>
    <sheet name="datos" sheetId="1" r:id="rId1"/>
    <sheet name="Configuración" sheetId="2" r:id="rId2"/>
  </sheets>
  <definedNames>
    <definedName name="AREAS">AREAS_CUBIERTAS[AREAS]</definedName>
    <definedName name="ITEMS_FORMACION">#N/A</definedName>
    <definedName name="SegmentaciónDeDatos_Modalidad">#N/A</definedName>
    <definedName name="TIPO_FORMACION">TIPO[TIPO]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22" i="1"/>
  <c r="P21" i="1"/>
  <c r="P20" i="1"/>
  <c r="P19" i="1"/>
  <c r="P12" i="1"/>
  <c r="P16" i="1"/>
  <c r="P17" i="1"/>
  <c r="P15" i="1"/>
  <c r="P14" i="1"/>
  <c r="P13" i="1"/>
  <c r="P10" i="1"/>
  <c r="P11" i="1"/>
  <c r="P9" i="1"/>
  <c r="P8" i="1"/>
  <c r="P7" i="1"/>
</calcChain>
</file>

<file path=xl/sharedStrings.xml><?xml version="1.0" encoding="utf-8"?>
<sst xmlns="http://schemas.openxmlformats.org/spreadsheetml/2006/main" count="57" uniqueCount="39">
  <si>
    <t>Reproducción</t>
  </si>
  <si>
    <t>NOMBRE DE LA ACTIVIDAD</t>
  </si>
  <si>
    <t>TIPO</t>
  </si>
  <si>
    <t>Congreso Internacional de especialidad</t>
  </si>
  <si>
    <t>Congreso nacional de especialidad, FC de especialidad (FC AVEPA, etc.)</t>
  </si>
  <si>
    <t>Congreso Generalista con programa de especialidad (SOLO indicar la duración del programa de especialidad)</t>
  </si>
  <si>
    <t>Otra FC especializada (Jornada, Curso, Taller o similar)</t>
  </si>
  <si>
    <t>Otra FC especializada (Máster-Diploma-Certificado Universitario  o similar)</t>
  </si>
  <si>
    <t>Estancias supervisadas directamente por un acreditado o especialista (Diplomado Europeo o Americano)</t>
  </si>
  <si>
    <t>Tesis Doctoral en la especialidad (Incorpora los cursos de doctorado, pero las publicaciones se puntúan aparte en Impartida)</t>
  </si>
  <si>
    <t>Otro</t>
  </si>
  <si>
    <t>AREAS</t>
  </si>
  <si>
    <t>TITULO DE LA ACTIVIDAD</t>
  </si>
  <si>
    <t>Online</t>
  </si>
  <si>
    <t>Presencial</t>
  </si>
  <si>
    <t>Taller practico</t>
  </si>
  <si>
    <t>Elearning AVEPA</t>
  </si>
  <si>
    <t>Nutrición</t>
  </si>
  <si>
    <t>Neurología</t>
  </si>
  <si>
    <t>Oncología</t>
  </si>
  <si>
    <t>Otros</t>
  </si>
  <si>
    <t>MODALIDAD</t>
  </si>
  <si>
    <t>TOTAL PUNTOS</t>
  </si>
  <si>
    <t>FECHA</t>
  </si>
  <si>
    <t>Dermatología</t>
  </si>
  <si>
    <t>Anestesia</t>
  </si>
  <si>
    <t>Emergencias</t>
  </si>
  <si>
    <t>Comportamiento</t>
  </si>
  <si>
    <t>Diagnóstico por Imagen</t>
  </si>
  <si>
    <t>Gestión clínica</t>
  </si>
  <si>
    <t>Odontología</t>
  </si>
  <si>
    <t>Oftalmología</t>
  </si>
  <si>
    <t>Patología Clínica</t>
  </si>
  <si>
    <t xml:space="preserve">Cirugía </t>
  </si>
  <si>
    <t>Medicina Interna</t>
  </si>
  <si>
    <t>Subtotales</t>
  </si>
  <si>
    <t>CATEGORIA</t>
  </si>
  <si>
    <t>Tesina o trabajo fin de master en la especialidad</t>
  </si>
  <si>
    <t>Nombre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</si>
</sst>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A]mmmm\-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2"/>
      <color indexed="8"/>
      <name val="Calibri (Cuerpo)"/>
    </font>
    <font>
      <sz val="18"/>
      <color theme="1"/>
      <name val="Calibri"/>
      <family val="2"/>
      <scheme val="minor"/>
    </font>
    <font>
      <sz val="24"/>
      <color theme="1"/>
      <name val="Calibri (Cuerpo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5" fillId="0" borderId="0" xfId="0" applyFont="1"/>
    <xf numFmtId="0" fontId="5" fillId="2" borderId="0" xfId="0" applyFont="1" applyFill="1"/>
    <xf numFmtId="0" fontId="5" fillId="2" borderId="1" xfId="0" applyFont="1" applyFill="1" applyBorder="1"/>
    <xf numFmtId="2" fontId="0" fillId="0" borderId="0" xfId="0" applyNumberFormat="1" applyAlignment="1">
      <alignment horizontal="right"/>
    </xf>
    <xf numFmtId="0" fontId="0" fillId="0" borderId="2" xfId="0" applyBorder="1"/>
    <xf numFmtId="0" fontId="6" fillId="0" borderId="2" xfId="0" applyFont="1" applyBorder="1"/>
    <xf numFmtId="0" fontId="0" fillId="0" borderId="2" xfId="0" applyBorder="1" applyAlignment="1">
      <alignment horizontal="left"/>
    </xf>
    <xf numFmtId="0" fontId="7" fillId="2" borderId="2" xfId="0" applyFont="1" applyFill="1" applyBorder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25"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right style="thin">
          <color theme="3" tint="0.499984740745262"/>
        </righ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font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u val="none"/>
        <vertAlign val="baseline"/>
        <sz val="12"/>
        <color theme="1"/>
        <name val="Calibri"/>
        <family val="2"/>
        <scheme val="minor"/>
      </font>
      <numFmt numFmtId="164" formatCode="[$-C0A]mmmm\-yy;@"/>
      <alignment horizontal="left" vertical="bottom" textRotation="0" wrapText="0" indent="0" justifyLastLine="0" shrinkToFit="0" readingOrder="0"/>
    </dxf>
    <dxf>
      <font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u val="none"/>
        <vertAlign val="baseline"/>
        <sz val="12"/>
        <color theme="1"/>
        <name val="Calibri"/>
        <family val="2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Inventario de equipamiento del empleado" defaultPivotStyle="PivotStyleLight16">
    <tableStyle name="Employee Equipment Inventory Slicer" pivot="0" table="0" count="10" xr9:uid="{00000000-0011-0000-FFFF-FFFF00000000}">
      <tableStyleElement type="wholeTable" dxfId="24"/>
      <tableStyleElement type="headerRow" dxfId="23"/>
    </tableStyle>
    <tableStyle name="Inventario de equipamiento del empleado" pivot="0" count="2" xr9:uid="{00000000-0011-0000-FFFF-FFFF01000000}">
      <tableStyleElement type="wholeTable" dxfId="22"/>
      <tableStyleElement type="headerRow" dxfId="21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113575</xdr:colOff>
      <xdr:row>1</xdr:row>
      <xdr:rowOff>179271</xdr:rowOff>
    </xdr:from>
    <xdr:ext cx="10924066" cy="564144"/>
    <xdr:sp macro="" textlink="">
      <xdr:nvSpPr>
        <xdr:cNvPr id="4" name="Título" descr="&quot;&quot;" title="Inventario de equipamiento del empl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1705" y="716182"/>
          <a:ext cx="10924066" cy="564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3200" b="1">
              <a:solidFill>
                <a:schemeClr val="accent1"/>
              </a:solidFill>
              <a:latin typeface="+mn-lt"/>
              <a:ea typeface="+mn-ea"/>
              <a:cs typeface="+mn-cs"/>
            </a:rPr>
            <a:t>A. Formacion postgraduada ADQUIRIDA en la especialidad</a:t>
          </a:r>
          <a:endParaRPr lang="en-US" sz="3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absolute">
    <xdr:from>
      <xdr:col>16</xdr:col>
      <xdr:colOff>443984</xdr:colOff>
      <xdr:row>0</xdr:row>
      <xdr:rowOff>206505</xdr:rowOff>
    </xdr:from>
    <xdr:to>
      <xdr:col>17</xdr:col>
      <xdr:colOff>1615928</xdr:colOff>
      <xdr:row>19</xdr:row>
      <xdr:rowOff>103252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ASIGNADO A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IGNADO 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046830" y="206505"/>
              <a:ext cx="3691293" cy="495609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  <xdr:twoCellAnchor editAs="absolute">
    <xdr:from>
      <xdr:col>18</xdr:col>
      <xdr:colOff>456785</xdr:colOff>
      <xdr:row>0</xdr:row>
      <xdr:rowOff>227154</xdr:rowOff>
    </xdr:from>
    <xdr:to>
      <xdr:col>23</xdr:col>
      <xdr:colOff>671137</xdr:colOff>
      <xdr:row>4</xdr:row>
      <xdr:rowOff>262848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Modalidad">
              <a:extLst>
                <a:ext uri="{FF2B5EF4-FFF2-40B4-BE49-F238E27FC236}">
                  <a16:creationId xmlns:a16="http://schemas.microsoft.com/office/drawing/2014/main" id="{C11DDF14-F93F-0B91-2F78-55E0C6A45C6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dali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551094" y="227154"/>
              <a:ext cx="3724921" cy="18322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oneCellAnchor>
    <xdr:from>
      <xdr:col>2</xdr:col>
      <xdr:colOff>6680407</xdr:colOff>
      <xdr:row>1</xdr:row>
      <xdr:rowOff>496874</xdr:rowOff>
    </xdr:from>
    <xdr:ext cx="9870894" cy="564144"/>
    <xdr:sp macro="" textlink="">
      <xdr:nvSpPr>
        <xdr:cNvPr id="5" name="Título" descr="&quot;&quot;" title="Inventario de equipamiento del empleado">
          <a:extLst>
            <a:ext uri="{FF2B5EF4-FFF2-40B4-BE49-F238E27FC236}">
              <a16:creationId xmlns:a16="http://schemas.microsoft.com/office/drawing/2014/main" id="{71AF0CF2-BD34-3C42-B9B3-A483D739B2F0}"/>
            </a:ext>
          </a:extLst>
        </xdr:cNvPr>
        <xdr:cNvSpPr txBox="1"/>
      </xdr:nvSpPr>
      <xdr:spPr>
        <a:xfrm>
          <a:off x="14352033" y="1033785"/>
          <a:ext cx="9870894" cy="56414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>
            <a:lnSpc>
              <a:spcPts val="2800"/>
            </a:lnSpc>
          </a:pPr>
          <a:r>
            <a:rPr lang="es-ES" altLang="zh-CN" sz="1600" b="1">
              <a:solidFill>
                <a:schemeClr val="tx1"/>
              </a:solidFill>
              <a:latin typeface="+mn-lt"/>
              <a:ea typeface="+mn-ea"/>
              <a:cs typeface="+mn-cs"/>
            </a:rPr>
            <a:t>Campos despegables</a:t>
          </a:r>
          <a:endParaRPr lang="en-US" sz="16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ITEMS_FORMACION" xr10:uid="{00000000-0013-0000-FFFF-FFFF01000000}" sourceName="CATEGORIA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odalidad" xr10:uid="{C0D05275-DD41-6940-BA15-CCC4D68A1A17}" sourceName="MODALIDAD">
  <extLst>
    <x:ext xmlns:x15="http://schemas.microsoft.com/office/spreadsheetml/2010/11/main" uri="{2F2917AC-EB37-4324-AD4E-5DD8C200BD13}">
      <x15:tableSlicerCache tableId="3" column="7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SIGNADO A" xr10:uid="{00000000-0014-0000-FFFF-FFFF01000000}" cache="ITEMS_FORMACION" caption="CATEGORIA" rowHeight="241300"/>
  <slicer name="Modalidad" xr10:uid="{0D224F65-D843-724F-B163-AA1606CA56FC}" cache="SegmentaciónDeDatos_Modalidad" caption="MODALIDAD" rowHeight="230716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ORMACION" displayName="FORMACION" ref="B5:H200" totalsRowShown="0" headerRowDxfId="20" dataDxfId="19">
  <autoFilter ref="B5:H200" xr:uid="{00000000-0009-0000-0100-000003000000}"/>
  <tableColumns count="7">
    <tableColumn id="3" xr3:uid="{00000000-0010-0000-0000-000003000000}" name="NOMBRE DE LA ACTIVIDAD" dataDxfId="18"/>
    <tableColumn id="6" xr3:uid="{D7CE0C9E-199C-4547-9462-0266ACB976A1}" name="TITULO DE LA ACTIVIDAD" dataDxfId="17"/>
    <tableColumn id="2" xr3:uid="{00000000-0010-0000-0000-000002000000}" name="TIPO" dataDxfId="16"/>
    <tableColumn id="1" xr3:uid="{00000000-0010-0000-0000-000001000000}" name="CATEGORIA" dataDxfId="15"/>
    <tableColumn id="7" xr3:uid="{3FC5007B-49F9-544C-B663-E8237BC2DDC3}" name="MODALIDAD" dataDxfId="14"/>
    <tableColumn id="4" xr3:uid="{00000000-0010-0000-0000-000004000000}" name="FECHA" dataDxfId="13"/>
    <tableColumn id="5" xr3:uid="{00000000-0010-0000-0000-000005000000}" name="TOTAL PUNTOS" dataDxfId="12">
      <calculatedColumnFormula>IF(FORMACION[[#This Row],[FECHA]]&lt;&gt;"",TODAY()-FORMACION[[#This Row],[FECHA]],"")</calculatedColumnFormula>
    </tableColumn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Inventario de equipamiento" altTextSummary="Lista del equipamiento asignado a cada empleado junto con Nombre del elemento, Id. de equipamiento, Fecha de emisión y Antigüedad del element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REAS_CUBIERTAS" displayName="AREAS_CUBIERTAS" ref="B3:B19" totalsRowShown="0" headerRowDxfId="11" dataDxfId="10">
  <sortState xmlns:xlrd2="http://schemas.microsoft.com/office/spreadsheetml/2017/richdata2" ref="B4:B19">
    <sortCondition ref="B4:B19"/>
  </sortState>
  <tableColumns count="1">
    <tableColumn id="1" xr3:uid="{00000000-0010-0000-0100-000001000000}" name="AREAS" dataDxfId="9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Empleados" altTextSummary="Lista de nombres de empleados de la lista desplegable de la hoja Inventario de equipamient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IPO" displayName="TIPO" ref="D3:D12" totalsRowShown="0" headerRowDxfId="8" dataDxfId="7">
  <sortState xmlns:xlrd2="http://schemas.microsoft.com/office/spreadsheetml/2017/richdata2" ref="D4:D18">
    <sortCondition ref="D4"/>
  </sortState>
  <tableColumns count="1">
    <tableColumn id="1" xr3:uid="{00000000-0010-0000-0200-000001000000}" name="TIPO" dataDxfId="6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Elementos" altTextSummary="Lista de artículos de inventario disponibles, como equipo de escritorio, impresora de inyección de tinta, silla, pizarra, etc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C5522B-CB36-874A-B363-0043FFBFF060}" name="MODALIDAD" displayName="MODALIDAD" ref="B30:B34" totalsRowShown="0" headerRowDxfId="5" dataDxfId="4" tableBorderDxfId="3">
  <autoFilter ref="B30:B34" xr:uid="{6EC5522B-CB36-874A-B363-0043FFBFF060}"/>
  <tableColumns count="1">
    <tableColumn id="1" xr3:uid="{A355604F-F824-5F4E-B1DF-CCEC60BEBE92}" name="MODALIDAD" dataDxfId="2"/>
  </tableColumns>
  <tableStyleInfo name="Inventario de equipamiento del emplead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P200"/>
  <sheetViews>
    <sheetView showGridLines="0" tabSelected="1" topLeftCell="B1" zoomScale="123" zoomScaleNormal="123" workbookViewId="0">
      <selection activeCell="B1" sqref="B1"/>
    </sheetView>
  </sheetViews>
  <sheetFormatPr baseColWidth="10" defaultColWidth="9.1640625" defaultRowHeight="15" x14ac:dyDescent="0.2"/>
  <cols>
    <col min="1" max="1" width="3.33203125" customWidth="1"/>
    <col min="2" max="2" width="97.33203125" bestFit="1" customWidth="1"/>
    <col min="3" max="3" width="87.83203125" customWidth="1"/>
    <col min="4" max="4" width="51.1640625" customWidth="1"/>
    <col min="5" max="5" width="55.6640625" style="1" customWidth="1"/>
    <col min="6" max="6" width="22.6640625" style="1" bestFit="1" customWidth="1"/>
    <col min="7" max="7" width="14.6640625" style="19" bestFit="1" customWidth="1"/>
    <col min="8" max="8" width="26.1640625" style="8" bestFit="1" customWidth="1"/>
    <col min="12" max="12" width="29" customWidth="1"/>
    <col min="13" max="13" width="32.6640625" customWidth="1"/>
    <col min="15" max="15" width="20.83203125" bestFit="1" customWidth="1"/>
    <col min="16" max="16" width="2.1640625" bestFit="1" customWidth="1"/>
    <col min="17" max="17" width="33" customWidth="1"/>
    <col min="18" max="18" width="25.83203125" customWidth="1"/>
  </cols>
  <sheetData>
    <row r="1" spans="2:16" ht="42" x14ac:dyDescent="0.2">
      <c r="B1" s="26" t="s">
        <v>38</v>
      </c>
      <c r="C1" s="18"/>
      <c r="D1" s="18"/>
      <c r="G1" s="13"/>
      <c r="H1" s="13"/>
    </row>
    <row r="2" spans="2:16" ht="42" x14ac:dyDescent="0.2">
      <c r="B2" s="18"/>
      <c r="C2" s="18"/>
      <c r="D2" s="18"/>
    </row>
    <row r="3" spans="2:16" ht="42" x14ac:dyDescent="0.2">
      <c r="B3" s="18"/>
      <c r="C3" s="18"/>
      <c r="D3" s="18"/>
    </row>
    <row r="4" spans="2:16" x14ac:dyDescent="0.2">
      <c r="E4"/>
      <c r="F4"/>
      <c r="H4" s="20"/>
    </row>
    <row r="5" spans="2:16" s="17" customFormat="1" ht="24" x14ac:dyDescent="0.3">
      <c r="B5" s="14" t="s">
        <v>1</v>
      </c>
      <c r="C5" s="14" t="s">
        <v>12</v>
      </c>
      <c r="D5" s="25" t="s">
        <v>2</v>
      </c>
      <c r="E5" s="25" t="s">
        <v>36</v>
      </c>
      <c r="F5" s="25" t="s">
        <v>21</v>
      </c>
      <c r="G5" s="15" t="s">
        <v>23</v>
      </c>
      <c r="H5" s="16" t="s">
        <v>22</v>
      </c>
    </row>
    <row r="6" spans="2:16" ht="21" x14ac:dyDescent="0.25">
      <c r="B6" s="24"/>
      <c r="C6" s="24"/>
      <c r="D6" s="21"/>
      <c r="E6" s="21"/>
      <c r="F6" s="21"/>
      <c r="G6" s="22"/>
      <c r="H6" s="23"/>
      <c r="N6" s="9"/>
      <c r="O6" s="10" t="s">
        <v>35</v>
      </c>
      <c r="P6" s="9"/>
    </row>
    <row r="7" spans="2:16" ht="16" x14ac:dyDescent="0.2">
      <c r="B7" s="24"/>
      <c r="C7" s="24"/>
      <c r="D7" s="21"/>
      <c r="E7" s="21"/>
      <c r="F7" s="21"/>
      <c r="G7" s="22"/>
      <c r="H7" s="23"/>
      <c r="N7" s="11"/>
      <c r="O7" s="12" t="s">
        <v>25</v>
      </c>
      <c r="P7" s="12">
        <f>SUMIF(E6:E200,"Anestesia",H6:H200)</f>
        <v>0</v>
      </c>
    </row>
    <row r="8" spans="2:16" ht="16" x14ac:dyDescent="0.2">
      <c r="B8" s="24"/>
      <c r="C8" s="24"/>
      <c r="D8" s="21"/>
      <c r="E8" s="21"/>
      <c r="F8" s="21"/>
      <c r="G8" s="22"/>
      <c r="H8" s="23"/>
      <c r="N8" s="11"/>
      <c r="O8" s="12" t="s">
        <v>33</v>
      </c>
      <c r="P8" s="12">
        <f>SUMIF(E6:E200,"Cirugía",H6:H200)</f>
        <v>0</v>
      </c>
    </row>
    <row r="9" spans="2:16" ht="16" x14ac:dyDescent="0.2">
      <c r="B9" s="24"/>
      <c r="C9" s="24"/>
      <c r="D9" s="21"/>
      <c r="E9" s="21"/>
      <c r="F9" s="21"/>
      <c r="G9" s="22"/>
      <c r="H9" s="23"/>
      <c r="N9" s="11"/>
      <c r="O9" s="12" t="s">
        <v>27</v>
      </c>
      <c r="P9" s="12">
        <f>SUMIF(E6:E200,"Comportamiento",H6:H200)</f>
        <v>0</v>
      </c>
    </row>
    <row r="10" spans="2:16" ht="16" x14ac:dyDescent="0.2">
      <c r="B10" s="24"/>
      <c r="C10" s="24"/>
      <c r="D10" s="21"/>
      <c r="E10" s="21"/>
      <c r="F10" s="21"/>
      <c r="G10" s="22"/>
      <c r="H10" s="23"/>
      <c r="N10" s="11"/>
      <c r="O10" s="12" t="s">
        <v>24</v>
      </c>
      <c r="P10" s="12">
        <f>SUMIF(E6:E200,"Dermatología",H6:H200)</f>
        <v>0</v>
      </c>
    </row>
    <row r="11" spans="2:16" ht="16" x14ac:dyDescent="0.2">
      <c r="B11" s="24"/>
      <c r="C11" s="24"/>
      <c r="D11" s="21"/>
      <c r="E11" s="21"/>
      <c r="F11" s="21"/>
      <c r="G11" s="22"/>
      <c r="H11" s="23"/>
      <c r="N11" s="11"/>
      <c r="O11" s="12" t="s">
        <v>28</v>
      </c>
      <c r="P11" s="12">
        <f>SUMIF(E6:E200,"Diagnóstico por Imagen",H6:H200)</f>
        <v>0</v>
      </c>
    </row>
    <row r="12" spans="2:16" ht="16" x14ac:dyDescent="0.2">
      <c r="B12" s="24"/>
      <c r="C12" s="24"/>
      <c r="D12" s="21"/>
      <c r="E12" s="21"/>
      <c r="F12" s="21"/>
      <c r="G12" s="22"/>
      <c r="H12" s="23"/>
      <c r="N12" s="11"/>
      <c r="O12" s="12" t="s">
        <v>26</v>
      </c>
      <c r="P12" s="12">
        <f>SUMIF(E6:E200,"Emergencias",H6:H200)</f>
        <v>0</v>
      </c>
    </row>
    <row r="13" spans="2:16" ht="16" x14ac:dyDescent="0.2">
      <c r="B13" s="24"/>
      <c r="C13" s="24"/>
      <c r="D13" s="21"/>
      <c r="E13" s="21"/>
      <c r="F13" s="21"/>
      <c r="G13" s="22"/>
      <c r="H13" s="23"/>
      <c r="N13" s="11"/>
      <c r="O13" s="12" t="s">
        <v>29</v>
      </c>
      <c r="P13" s="12">
        <f>SUMIF(E6:E200,"Gestión clínica",H6:H200)</f>
        <v>0</v>
      </c>
    </row>
    <row r="14" spans="2:16" ht="16" x14ac:dyDescent="0.2">
      <c r="B14" s="24"/>
      <c r="C14" s="24"/>
      <c r="D14" s="21"/>
      <c r="E14" s="21"/>
      <c r="F14" s="21"/>
      <c r="G14" s="22"/>
      <c r="H14" s="23"/>
      <c r="N14" s="11"/>
      <c r="O14" s="12" t="s">
        <v>34</v>
      </c>
      <c r="P14" s="12">
        <f>SUMIF(E6:E200,"Medicina Interna",H6:H200)</f>
        <v>0</v>
      </c>
    </row>
    <row r="15" spans="2:16" ht="16" x14ac:dyDescent="0.2">
      <c r="B15" s="24"/>
      <c r="C15" s="24"/>
      <c r="D15" s="21"/>
      <c r="E15" s="21"/>
      <c r="F15" s="21"/>
      <c r="G15" s="22"/>
      <c r="H15" s="23"/>
      <c r="N15" s="11"/>
      <c r="O15" s="12" t="s">
        <v>18</v>
      </c>
      <c r="P15" s="12">
        <f>SUMIF(E6:E200,"Neurología",H6:H200)</f>
        <v>0</v>
      </c>
    </row>
    <row r="16" spans="2:16" ht="16" x14ac:dyDescent="0.2">
      <c r="B16" s="24"/>
      <c r="C16" s="24"/>
      <c r="D16" s="21"/>
      <c r="E16" s="21"/>
      <c r="F16" s="21"/>
      <c r="G16" s="22"/>
      <c r="H16" s="23"/>
      <c r="N16" s="11"/>
      <c r="O16" s="12" t="s">
        <v>17</v>
      </c>
      <c r="P16" s="12">
        <f>SUMIF(E6:E200,"Nutrición",H6:H200)</f>
        <v>0</v>
      </c>
    </row>
    <row r="17" spans="2:16" ht="16" x14ac:dyDescent="0.2">
      <c r="B17" s="24"/>
      <c r="C17" s="24"/>
      <c r="D17" s="21"/>
      <c r="E17" s="21"/>
      <c r="F17" s="21"/>
      <c r="G17" s="22"/>
      <c r="H17" s="23"/>
      <c r="N17" s="11"/>
      <c r="O17" s="12" t="s">
        <v>30</v>
      </c>
      <c r="P17" s="12">
        <f>SUMIF(E6:E200,"Odontología",H6:H200)</f>
        <v>0</v>
      </c>
    </row>
    <row r="18" spans="2:16" ht="16" x14ac:dyDescent="0.2">
      <c r="B18" s="24"/>
      <c r="C18" s="24"/>
      <c r="D18" s="21"/>
      <c r="E18" s="21"/>
      <c r="F18" s="21"/>
      <c r="G18" s="22"/>
      <c r="H18" s="23"/>
      <c r="N18" s="11"/>
      <c r="O18" s="12" t="s">
        <v>31</v>
      </c>
      <c r="P18" s="12">
        <f>SUMIF(E6:E200,"Oftalmología",H6:H200)</f>
        <v>0</v>
      </c>
    </row>
    <row r="19" spans="2:16" ht="16" x14ac:dyDescent="0.2">
      <c r="B19" s="24"/>
      <c r="C19" s="24"/>
      <c r="D19" s="21"/>
      <c r="E19" s="21"/>
      <c r="F19" s="21"/>
      <c r="G19" s="22"/>
      <c r="H19" s="23"/>
      <c r="N19" s="11"/>
      <c r="O19" s="12" t="s">
        <v>19</v>
      </c>
      <c r="P19" s="12">
        <f>SUMIF(E6:E200,"Oncología",H6:H200)</f>
        <v>0</v>
      </c>
    </row>
    <row r="20" spans="2:16" ht="16" x14ac:dyDescent="0.2">
      <c r="B20" s="24"/>
      <c r="C20" s="24"/>
      <c r="D20" s="21"/>
      <c r="E20" s="21"/>
      <c r="F20" s="21"/>
      <c r="G20" s="22"/>
      <c r="H20" s="23"/>
      <c r="N20" s="11"/>
      <c r="O20" s="12" t="s">
        <v>32</v>
      </c>
      <c r="P20" s="12">
        <f>SUMIF(E6:E200,"Patología Clínica",H6:H200)</f>
        <v>0</v>
      </c>
    </row>
    <row r="21" spans="2:16" ht="16" x14ac:dyDescent="0.2">
      <c r="B21" s="24"/>
      <c r="C21" s="24"/>
      <c r="D21" s="21"/>
      <c r="E21" s="21"/>
      <c r="F21" s="21"/>
      <c r="G21" s="22"/>
      <c r="H21" s="23"/>
      <c r="N21" s="11"/>
      <c r="O21" s="12" t="s">
        <v>0</v>
      </c>
      <c r="P21" s="12">
        <f>SUMIF(E6:E200,"Reproducción",H6:H200)</f>
        <v>0</v>
      </c>
    </row>
    <row r="22" spans="2:16" ht="16" x14ac:dyDescent="0.2">
      <c r="B22" s="24"/>
      <c r="C22" s="24"/>
      <c r="D22" s="21"/>
      <c r="E22" s="21"/>
      <c r="F22" s="21"/>
      <c r="G22" s="22"/>
      <c r="H22" s="23"/>
      <c r="N22" s="11"/>
      <c r="O22" s="12" t="s">
        <v>20</v>
      </c>
      <c r="P22" s="12">
        <f>SUMIF(E6:E200,"Otros",H6:H200)</f>
        <v>0</v>
      </c>
    </row>
    <row r="23" spans="2:16" ht="16" x14ac:dyDescent="0.2">
      <c r="B23" s="24"/>
      <c r="C23" s="24"/>
      <c r="D23" s="21"/>
      <c r="E23" s="21"/>
      <c r="F23" s="21"/>
      <c r="G23" s="22"/>
      <c r="H23" s="23"/>
    </row>
    <row r="24" spans="2:16" ht="16" x14ac:dyDescent="0.2">
      <c r="B24" s="24"/>
      <c r="C24" s="24"/>
      <c r="D24" s="21"/>
      <c r="E24" s="21"/>
      <c r="F24" s="21"/>
      <c r="G24" s="22"/>
      <c r="H24" s="23"/>
    </row>
    <row r="25" spans="2:16" ht="16" x14ac:dyDescent="0.2">
      <c r="B25" s="24"/>
      <c r="C25" s="24"/>
      <c r="D25" s="21"/>
      <c r="E25" s="21"/>
      <c r="F25" s="21"/>
      <c r="G25" s="22"/>
      <c r="H25" s="23"/>
    </row>
    <row r="26" spans="2:16" ht="16" x14ac:dyDescent="0.2">
      <c r="B26" s="24"/>
      <c r="C26" s="24"/>
      <c r="D26" s="21"/>
      <c r="E26" s="21"/>
      <c r="F26" s="21"/>
      <c r="G26" s="22"/>
      <c r="H26" s="23"/>
    </row>
    <row r="27" spans="2:16" ht="16" x14ac:dyDescent="0.2">
      <c r="B27" s="24"/>
      <c r="C27" s="24"/>
      <c r="D27" s="21"/>
      <c r="E27" s="21"/>
      <c r="F27" s="21"/>
      <c r="G27" s="22"/>
      <c r="H27" s="23"/>
    </row>
    <row r="28" spans="2:16" ht="16" x14ac:dyDescent="0.2">
      <c r="B28" s="24"/>
      <c r="C28" s="24"/>
      <c r="D28" s="21"/>
      <c r="E28" s="21"/>
      <c r="F28" s="21"/>
      <c r="G28" s="22"/>
      <c r="H28" s="23"/>
    </row>
    <row r="29" spans="2:16" ht="16" x14ac:dyDescent="0.2">
      <c r="B29" s="24"/>
      <c r="C29" s="24"/>
      <c r="D29" s="21"/>
      <c r="E29" s="21"/>
      <c r="F29" s="21"/>
      <c r="G29" s="22"/>
      <c r="H29" s="23"/>
    </row>
    <row r="30" spans="2:16" ht="16" x14ac:dyDescent="0.2">
      <c r="B30" s="24"/>
      <c r="C30" s="24"/>
      <c r="D30" s="21"/>
      <c r="E30" s="21"/>
      <c r="F30" s="21"/>
      <c r="G30" s="22"/>
      <c r="H30" s="23"/>
    </row>
    <row r="31" spans="2:16" ht="16" x14ac:dyDescent="0.2">
      <c r="B31" s="24"/>
      <c r="C31" s="24"/>
      <c r="D31" s="21"/>
      <c r="E31" s="21"/>
      <c r="F31" s="21"/>
      <c r="G31" s="22"/>
      <c r="H31" s="23"/>
    </row>
    <row r="32" spans="2:16" ht="16" x14ac:dyDescent="0.2">
      <c r="B32" s="24"/>
      <c r="C32" s="24"/>
      <c r="D32" s="21"/>
      <c r="E32" s="21"/>
      <c r="F32" s="21"/>
      <c r="G32" s="22"/>
      <c r="H32" s="23"/>
    </row>
    <row r="33" spans="2:8" ht="16" x14ac:dyDescent="0.2">
      <c r="B33" s="24"/>
      <c r="C33" s="24"/>
      <c r="D33" s="21"/>
      <c r="E33" s="21"/>
      <c r="F33" s="21"/>
      <c r="G33" s="22"/>
      <c r="H33" s="23"/>
    </row>
    <row r="34" spans="2:8" ht="16" x14ac:dyDescent="0.2">
      <c r="B34" s="24"/>
      <c r="C34" s="24"/>
      <c r="D34" s="21"/>
      <c r="E34" s="21"/>
      <c r="F34" s="21"/>
      <c r="G34" s="22"/>
      <c r="H34" s="23"/>
    </row>
    <row r="35" spans="2:8" ht="16" x14ac:dyDescent="0.2">
      <c r="B35" s="24"/>
      <c r="C35" s="24"/>
      <c r="D35" s="21"/>
      <c r="E35" s="21"/>
      <c r="F35" s="21"/>
      <c r="G35" s="22"/>
      <c r="H35" s="23"/>
    </row>
    <row r="36" spans="2:8" ht="16" x14ac:dyDescent="0.2">
      <c r="B36" s="24"/>
      <c r="C36" s="24"/>
      <c r="D36" s="21"/>
      <c r="E36" s="21"/>
      <c r="F36" s="21"/>
      <c r="G36" s="22"/>
      <c r="H36" s="23"/>
    </row>
    <row r="37" spans="2:8" ht="16" x14ac:dyDescent="0.2">
      <c r="B37" s="24"/>
      <c r="C37" s="24"/>
      <c r="D37" s="21"/>
      <c r="E37" s="21"/>
      <c r="F37" s="21"/>
      <c r="G37" s="22"/>
      <c r="H37" s="23"/>
    </row>
    <row r="38" spans="2:8" ht="16" x14ac:dyDescent="0.2">
      <c r="B38" s="24"/>
      <c r="C38" s="24"/>
      <c r="D38" s="21"/>
      <c r="E38" s="21"/>
      <c r="F38" s="21"/>
      <c r="G38" s="22"/>
      <c r="H38" s="23"/>
    </row>
    <row r="39" spans="2:8" ht="16" x14ac:dyDescent="0.2">
      <c r="B39" s="24"/>
      <c r="C39" s="24"/>
      <c r="D39" s="21"/>
      <c r="E39" s="21"/>
      <c r="F39" s="21"/>
      <c r="G39" s="22"/>
      <c r="H39" s="23"/>
    </row>
    <row r="40" spans="2:8" ht="16" x14ac:dyDescent="0.2">
      <c r="B40" s="24"/>
      <c r="C40" s="24"/>
      <c r="D40" s="21"/>
      <c r="E40" s="21"/>
      <c r="F40" s="21"/>
      <c r="G40" s="22"/>
      <c r="H40" s="23"/>
    </row>
    <row r="41" spans="2:8" ht="16" x14ac:dyDescent="0.2">
      <c r="B41" s="24"/>
      <c r="C41" s="24"/>
      <c r="D41" s="21"/>
      <c r="E41" s="21"/>
      <c r="F41" s="21"/>
      <c r="G41" s="22"/>
      <c r="H41" s="23"/>
    </row>
    <row r="42" spans="2:8" ht="16" x14ac:dyDescent="0.2">
      <c r="B42" s="24"/>
      <c r="C42" s="24"/>
      <c r="D42" s="21"/>
      <c r="E42" s="21"/>
      <c r="F42" s="21"/>
      <c r="G42" s="22"/>
      <c r="H42" s="23"/>
    </row>
    <row r="43" spans="2:8" ht="16" x14ac:dyDescent="0.2">
      <c r="B43" s="24"/>
      <c r="C43" s="24"/>
      <c r="D43" s="21"/>
      <c r="E43" s="21"/>
      <c r="F43" s="21"/>
      <c r="G43" s="22"/>
      <c r="H43" s="23"/>
    </row>
    <row r="44" spans="2:8" ht="16" x14ac:dyDescent="0.2">
      <c r="B44" s="24"/>
      <c r="C44" s="24"/>
      <c r="D44" s="21"/>
      <c r="E44" s="21"/>
      <c r="F44" s="21"/>
      <c r="G44" s="22"/>
      <c r="H44" s="23"/>
    </row>
    <row r="45" spans="2:8" ht="16" x14ac:dyDescent="0.2">
      <c r="B45" s="24"/>
      <c r="C45" s="24"/>
      <c r="D45" s="21"/>
      <c r="E45" s="21"/>
      <c r="F45" s="21"/>
      <c r="G45" s="22"/>
      <c r="H45" s="23"/>
    </row>
    <row r="46" spans="2:8" ht="16" x14ac:dyDescent="0.2">
      <c r="B46" s="24"/>
      <c r="C46" s="24"/>
      <c r="D46" s="21"/>
      <c r="E46" s="21"/>
      <c r="F46" s="21"/>
      <c r="G46" s="22"/>
      <c r="H46" s="23"/>
    </row>
    <row r="47" spans="2:8" ht="16" x14ac:dyDescent="0.2">
      <c r="B47" s="24"/>
      <c r="C47" s="24"/>
      <c r="D47" s="21"/>
      <c r="E47" s="21"/>
      <c r="F47" s="21"/>
      <c r="G47" s="22"/>
      <c r="H47" s="23"/>
    </row>
    <row r="48" spans="2:8" ht="16" x14ac:dyDescent="0.2">
      <c r="B48" s="24"/>
      <c r="C48" s="24"/>
      <c r="D48" s="21"/>
      <c r="E48" s="21"/>
      <c r="F48" s="21"/>
      <c r="G48" s="22"/>
      <c r="H48" s="23"/>
    </row>
    <row r="49" spans="2:8" ht="16" x14ac:dyDescent="0.2">
      <c r="B49" s="24"/>
      <c r="C49" s="24"/>
      <c r="D49" s="21"/>
      <c r="E49" s="21"/>
      <c r="F49" s="21"/>
      <c r="G49" s="22"/>
      <c r="H49" s="23"/>
    </row>
    <row r="50" spans="2:8" ht="16" x14ac:dyDescent="0.2">
      <c r="B50" s="24"/>
      <c r="C50" s="24"/>
      <c r="D50" s="21"/>
      <c r="E50" s="21"/>
      <c r="F50" s="21"/>
      <c r="G50" s="22"/>
      <c r="H50" s="23"/>
    </row>
    <row r="51" spans="2:8" ht="16" x14ac:dyDescent="0.2">
      <c r="B51" s="24"/>
      <c r="C51" s="24"/>
      <c r="D51" s="21"/>
      <c r="E51" s="21"/>
      <c r="F51" s="21"/>
      <c r="G51" s="22"/>
      <c r="H51" s="23"/>
    </row>
    <row r="52" spans="2:8" ht="16" x14ac:dyDescent="0.2">
      <c r="B52" s="24"/>
      <c r="C52" s="24"/>
      <c r="D52" s="21"/>
      <c r="E52" s="21"/>
      <c r="F52" s="21"/>
      <c r="G52" s="22"/>
      <c r="H52" s="23"/>
    </row>
    <row r="53" spans="2:8" ht="16" x14ac:dyDescent="0.2">
      <c r="B53" s="24"/>
      <c r="C53" s="24"/>
      <c r="D53" s="21"/>
      <c r="E53" s="21"/>
      <c r="F53" s="21"/>
      <c r="G53" s="22"/>
      <c r="H53" s="23"/>
    </row>
    <row r="54" spans="2:8" ht="16" x14ac:dyDescent="0.2">
      <c r="B54" s="24"/>
      <c r="C54" s="24"/>
      <c r="D54" s="21"/>
      <c r="E54" s="21"/>
      <c r="F54" s="21"/>
      <c r="G54" s="22"/>
      <c r="H54" s="23"/>
    </row>
    <row r="55" spans="2:8" ht="16" x14ac:dyDescent="0.2">
      <c r="B55" s="24"/>
      <c r="C55" s="24"/>
      <c r="D55" s="21"/>
      <c r="E55" s="21"/>
      <c r="F55" s="21"/>
      <c r="G55" s="22"/>
      <c r="H55" s="23"/>
    </row>
    <row r="56" spans="2:8" ht="16" x14ac:dyDescent="0.2">
      <c r="B56" s="24"/>
      <c r="C56" s="24"/>
      <c r="D56" s="21"/>
      <c r="E56" s="21"/>
      <c r="F56" s="21"/>
      <c r="G56" s="22"/>
      <c r="H56" s="23"/>
    </row>
    <row r="57" spans="2:8" ht="16" x14ac:dyDescent="0.2">
      <c r="B57" s="24"/>
      <c r="C57" s="24"/>
      <c r="D57" s="21"/>
      <c r="E57" s="21"/>
      <c r="F57" s="21"/>
      <c r="G57" s="22"/>
      <c r="H57" s="23"/>
    </row>
    <row r="58" spans="2:8" ht="16" x14ac:dyDescent="0.2">
      <c r="B58" s="24"/>
      <c r="C58" s="24"/>
      <c r="D58" s="21"/>
      <c r="E58" s="21"/>
      <c r="F58" s="21"/>
      <c r="G58" s="22"/>
      <c r="H58" s="23"/>
    </row>
    <row r="59" spans="2:8" ht="16" x14ac:dyDescent="0.2">
      <c r="B59" s="24"/>
      <c r="C59" s="24"/>
      <c r="D59" s="21"/>
      <c r="E59" s="21"/>
      <c r="F59" s="21"/>
      <c r="G59" s="22"/>
      <c r="H59" s="23"/>
    </row>
    <row r="60" spans="2:8" ht="16" x14ac:dyDescent="0.2">
      <c r="B60" s="24"/>
      <c r="C60" s="24"/>
      <c r="D60" s="21"/>
      <c r="E60" s="21"/>
      <c r="F60" s="21"/>
      <c r="G60" s="22"/>
      <c r="H60" s="23"/>
    </row>
    <row r="61" spans="2:8" ht="16" x14ac:dyDescent="0.2">
      <c r="B61" s="24"/>
      <c r="C61" s="24"/>
      <c r="D61" s="21"/>
      <c r="E61" s="21"/>
      <c r="F61" s="21"/>
      <c r="G61" s="22"/>
      <c r="H61" s="23"/>
    </row>
    <row r="62" spans="2:8" ht="16" x14ac:dyDescent="0.2">
      <c r="B62" s="24"/>
      <c r="C62" s="24"/>
      <c r="D62" s="21"/>
      <c r="E62" s="21"/>
      <c r="F62" s="21"/>
      <c r="G62" s="22"/>
      <c r="H62" s="23"/>
    </row>
    <row r="63" spans="2:8" ht="16" x14ac:dyDescent="0.2">
      <c r="B63" s="24"/>
      <c r="C63" s="24"/>
      <c r="D63" s="21"/>
      <c r="E63" s="21"/>
      <c r="F63" s="21"/>
      <c r="G63" s="22"/>
      <c r="H63" s="23"/>
    </row>
    <row r="64" spans="2:8" ht="16" x14ac:dyDescent="0.2">
      <c r="B64" s="24"/>
      <c r="C64" s="24"/>
      <c r="D64" s="21"/>
      <c r="E64" s="21"/>
      <c r="F64" s="21"/>
      <c r="G64" s="22"/>
      <c r="H64" s="23"/>
    </row>
    <row r="65" spans="2:8" ht="16" x14ac:dyDescent="0.2">
      <c r="B65" s="24"/>
      <c r="C65" s="24"/>
      <c r="D65" s="21"/>
      <c r="E65" s="21"/>
      <c r="F65" s="21"/>
      <c r="G65" s="22"/>
      <c r="H65" s="23"/>
    </row>
    <row r="66" spans="2:8" ht="16" x14ac:dyDescent="0.2">
      <c r="B66" s="24"/>
      <c r="C66" s="24"/>
      <c r="D66" s="21"/>
      <c r="E66" s="21"/>
      <c r="F66" s="21"/>
      <c r="G66" s="22"/>
      <c r="H66" s="23"/>
    </row>
    <row r="67" spans="2:8" ht="16" x14ac:dyDescent="0.2">
      <c r="B67" s="24"/>
      <c r="C67" s="24"/>
      <c r="D67" s="21"/>
      <c r="E67" s="21"/>
      <c r="F67" s="21"/>
      <c r="G67" s="22"/>
      <c r="H67" s="23"/>
    </row>
    <row r="68" spans="2:8" ht="16" x14ac:dyDescent="0.2">
      <c r="B68" s="24"/>
      <c r="C68" s="24"/>
      <c r="D68" s="21"/>
      <c r="E68" s="21"/>
      <c r="F68" s="21"/>
      <c r="G68" s="22"/>
      <c r="H68" s="23"/>
    </row>
    <row r="69" spans="2:8" ht="16" x14ac:dyDescent="0.2">
      <c r="B69" s="24"/>
      <c r="C69" s="24"/>
      <c r="D69" s="21"/>
      <c r="E69" s="21"/>
      <c r="F69" s="21"/>
      <c r="G69" s="22"/>
      <c r="H69" s="23"/>
    </row>
    <row r="70" spans="2:8" ht="16" x14ac:dyDescent="0.2">
      <c r="B70" s="24"/>
      <c r="C70" s="24"/>
      <c r="D70" s="21"/>
      <c r="E70" s="21"/>
      <c r="F70" s="21"/>
      <c r="G70" s="22"/>
      <c r="H70" s="23"/>
    </row>
    <row r="71" spans="2:8" ht="16" x14ac:dyDescent="0.2">
      <c r="B71" s="24"/>
      <c r="C71" s="24"/>
      <c r="D71" s="21"/>
      <c r="E71" s="21"/>
      <c r="F71" s="21"/>
      <c r="G71" s="22"/>
      <c r="H71" s="23"/>
    </row>
    <row r="72" spans="2:8" ht="16" x14ac:dyDescent="0.2">
      <c r="B72" s="24"/>
      <c r="C72" s="24"/>
      <c r="D72" s="21"/>
      <c r="E72" s="21"/>
      <c r="F72" s="21"/>
      <c r="G72" s="22"/>
      <c r="H72" s="23"/>
    </row>
    <row r="73" spans="2:8" ht="16" x14ac:dyDescent="0.2">
      <c r="B73" s="24"/>
      <c r="C73" s="24"/>
      <c r="D73" s="21"/>
      <c r="E73" s="21"/>
      <c r="F73" s="21"/>
      <c r="G73" s="22"/>
      <c r="H73" s="23"/>
    </row>
    <row r="74" spans="2:8" ht="16" x14ac:dyDescent="0.2">
      <c r="B74" s="24"/>
      <c r="C74" s="24"/>
      <c r="D74" s="21"/>
      <c r="E74" s="21"/>
      <c r="F74" s="21"/>
      <c r="G74" s="22"/>
      <c r="H74" s="23"/>
    </row>
    <row r="75" spans="2:8" ht="16" x14ac:dyDescent="0.2">
      <c r="B75" s="24"/>
      <c r="C75" s="24"/>
      <c r="D75" s="21"/>
      <c r="E75" s="21"/>
      <c r="F75" s="21"/>
      <c r="G75" s="22"/>
      <c r="H75" s="23"/>
    </row>
    <row r="76" spans="2:8" ht="16" x14ac:dyDescent="0.2">
      <c r="B76" s="24"/>
      <c r="C76" s="24"/>
      <c r="D76" s="21"/>
      <c r="E76" s="21"/>
      <c r="F76" s="21"/>
      <c r="G76" s="22"/>
      <c r="H76" s="23"/>
    </row>
    <row r="77" spans="2:8" ht="16" x14ac:dyDescent="0.2">
      <c r="B77" s="24"/>
      <c r="C77" s="24"/>
      <c r="D77" s="21"/>
      <c r="E77" s="21"/>
      <c r="F77" s="21"/>
      <c r="G77" s="22"/>
      <c r="H77" s="23"/>
    </row>
    <row r="78" spans="2:8" ht="16" x14ac:dyDescent="0.2">
      <c r="B78" s="24"/>
      <c r="C78" s="24"/>
      <c r="D78" s="21"/>
      <c r="E78" s="21"/>
      <c r="F78" s="21"/>
      <c r="G78" s="22"/>
      <c r="H78" s="23"/>
    </row>
    <row r="79" spans="2:8" ht="16" x14ac:dyDescent="0.2">
      <c r="B79" s="24"/>
      <c r="C79" s="24"/>
      <c r="D79" s="21"/>
      <c r="E79" s="21"/>
      <c r="F79" s="21"/>
      <c r="G79" s="22"/>
      <c r="H79" s="23"/>
    </row>
    <row r="80" spans="2:8" ht="16" x14ac:dyDescent="0.2">
      <c r="B80" s="24"/>
      <c r="C80" s="24"/>
      <c r="D80" s="21"/>
      <c r="E80" s="21"/>
      <c r="F80" s="21"/>
      <c r="G80" s="22"/>
      <c r="H80" s="23"/>
    </row>
    <row r="81" spans="2:8" ht="16" x14ac:dyDescent="0.2">
      <c r="B81" s="24"/>
      <c r="C81" s="24"/>
      <c r="D81" s="21"/>
      <c r="E81" s="21"/>
      <c r="F81" s="21"/>
      <c r="G81" s="22"/>
      <c r="H81" s="23"/>
    </row>
    <row r="82" spans="2:8" ht="16" x14ac:dyDescent="0.2">
      <c r="B82" s="24"/>
      <c r="C82" s="24"/>
      <c r="D82" s="21"/>
      <c r="E82" s="21"/>
      <c r="F82" s="21"/>
      <c r="G82" s="22"/>
      <c r="H82" s="23"/>
    </row>
    <row r="83" spans="2:8" ht="16" x14ac:dyDescent="0.2">
      <c r="B83" s="24"/>
      <c r="C83" s="24"/>
      <c r="D83" s="21"/>
      <c r="E83" s="21"/>
      <c r="F83" s="21"/>
      <c r="G83" s="22"/>
      <c r="H83" s="23"/>
    </row>
    <row r="84" spans="2:8" ht="16" x14ac:dyDescent="0.2">
      <c r="B84" s="24"/>
      <c r="C84" s="24"/>
      <c r="D84" s="21"/>
      <c r="E84" s="21"/>
      <c r="F84" s="21"/>
      <c r="G84" s="22"/>
      <c r="H84" s="23"/>
    </row>
    <row r="85" spans="2:8" ht="16" x14ac:dyDescent="0.2">
      <c r="B85" s="24"/>
      <c r="C85" s="24"/>
      <c r="D85" s="21"/>
      <c r="E85" s="21"/>
      <c r="F85" s="21"/>
      <c r="G85" s="22"/>
      <c r="H85" s="23"/>
    </row>
    <row r="86" spans="2:8" ht="16" x14ac:dyDescent="0.2">
      <c r="B86" s="24"/>
      <c r="C86" s="24"/>
      <c r="D86" s="21"/>
      <c r="E86" s="21"/>
      <c r="F86" s="21"/>
      <c r="G86" s="22"/>
      <c r="H86" s="23"/>
    </row>
    <row r="87" spans="2:8" ht="16" x14ac:dyDescent="0.2">
      <c r="B87" s="24"/>
      <c r="C87" s="24"/>
      <c r="D87" s="21"/>
      <c r="E87" s="21"/>
      <c r="F87" s="21"/>
      <c r="G87" s="22"/>
      <c r="H87" s="23"/>
    </row>
    <row r="88" spans="2:8" ht="16" x14ac:dyDescent="0.2">
      <c r="B88" s="24"/>
      <c r="C88" s="24"/>
      <c r="D88" s="21"/>
      <c r="E88" s="21"/>
      <c r="F88" s="21"/>
      <c r="G88" s="22"/>
      <c r="H88" s="23"/>
    </row>
    <row r="89" spans="2:8" ht="16" x14ac:dyDescent="0.2">
      <c r="B89" s="24"/>
      <c r="C89" s="24"/>
      <c r="D89" s="21"/>
      <c r="E89" s="21"/>
      <c r="F89" s="21"/>
      <c r="G89" s="22"/>
      <c r="H89" s="23"/>
    </row>
    <row r="90" spans="2:8" ht="16" x14ac:dyDescent="0.2">
      <c r="B90" s="24"/>
      <c r="C90" s="24"/>
      <c r="D90" s="21"/>
      <c r="E90" s="21"/>
      <c r="F90" s="21"/>
      <c r="G90" s="22"/>
      <c r="H90" s="23"/>
    </row>
    <row r="91" spans="2:8" ht="16" x14ac:dyDescent="0.2">
      <c r="B91" s="24"/>
      <c r="C91" s="24"/>
      <c r="D91" s="21"/>
      <c r="E91" s="21"/>
      <c r="F91" s="21"/>
      <c r="G91" s="22"/>
      <c r="H91" s="23"/>
    </row>
    <row r="92" spans="2:8" ht="16" x14ac:dyDescent="0.2">
      <c r="B92" s="24"/>
      <c r="C92" s="24"/>
      <c r="D92" s="21"/>
      <c r="E92" s="21"/>
      <c r="F92" s="21"/>
      <c r="G92" s="22"/>
      <c r="H92" s="23"/>
    </row>
    <row r="93" spans="2:8" ht="16" x14ac:dyDescent="0.2">
      <c r="B93" s="24"/>
      <c r="C93" s="24"/>
      <c r="D93" s="21"/>
      <c r="E93" s="21"/>
      <c r="F93" s="21"/>
      <c r="G93" s="22"/>
      <c r="H93" s="23"/>
    </row>
    <row r="94" spans="2:8" ht="16" x14ac:dyDescent="0.2">
      <c r="B94" s="24"/>
      <c r="C94" s="24"/>
      <c r="D94" s="21"/>
      <c r="E94" s="21"/>
      <c r="F94" s="21"/>
      <c r="G94" s="22"/>
      <c r="H94" s="23"/>
    </row>
    <row r="95" spans="2:8" ht="16" x14ac:dyDescent="0.2">
      <c r="B95" s="24"/>
      <c r="C95" s="24"/>
      <c r="D95" s="21"/>
      <c r="E95" s="21"/>
      <c r="F95" s="21"/>
      <c r="G95" s="22"/>
      <c r="H95" s="23"/>
    </row>
    <row r="96" spans="2:8" ht="16" x14ac:dyDescent="0.2">
      <c r="B96" s="24"/>
      <c r="C96" s="24"/>
      <c r="D96" s="21"/>
      <c r="E96" s="21"/>
      <c r="F96" s="21"/>
      <c r="G96" s="22"/>
      <c r="H96" s="23"/>
    </row>
    <row r="97" spans="2:8" ht="16" x14ac:dyDescent="0.2">
      <c r="B97" s="24"/>
      <c r="C97" s="24"/>
      <c r="D97" s="21"/>
      <c r="E97" s="21"/>
      <c r="F97" s="21"/>
      <c r="G97" s="22"/>
      <c r="H97" s="23"/>
    </row>
    <row r="98" spans="2:8" ht="16" x14ac:dyDescent="0.2">
      <c r="B98" s="24"/>
      <c r="C98" s="24"/>
      <c r="D98" s="21"/>
      <c r="E98" s="21"/>
      <c r="F98" s="21"/>
      <c r="G98" s="22"/>
      <c r="H98" s="23"/>
    </row>
    <row r="99" spans="2:8" ht="16" x14ac:dyDescent="0.2">
      <c r="B99" s="24"/>
      <c r="C99" s="24"/>
      <c r="D99" s="21"/>
      <c r="E99" s="21"/>
      <c r="F99" s="21"/>
      <c r="G99" s="22"/>
      <c r="H99" s="23"/>
    </row>
    <row r="100" spans="2:8" ht="16" x14ac:dyDescent="0.2">
      <c r="B100" s="24"/>
      <c r="C100" s="24"/>
      <c r="D100" s="21"/>
      <c r="E100" s="21"/>
      <c r="F100" s="21"/>
      <c r="G100" s="22"/>
      <c r="H100" s="23"/>
    </row>
    <row r="101" spans="2:8" ht="16" x14ac:dyDescent="0.2">
      <c r="B101" s="24"/>
      <c r="C101" s="24"/>
      <c r="D101" s="21"/>
      <c r="E101" s="21"/>
      <c r="F101" s="21"/>
      <c r="G101" s="22"/>
      <c r="H101" s="23"/>
    </row>
    <row r="102" spans="2:8" ht="16" x14ac:dyDescent="0.2">
      <c r="B102" s="24"/>
      <c r="C102" s="24"/>
      <c r="D102" s="21"/>
      <c r="E102" s="21"/>
      <c r="F102" s="21"/>
      <c r="G102" s="22"/>
      <c r="H102" s="23"/>
    </row>
    <row r="103" spans="2:8" ht="16" x14ac:dyDescent="0.2">
      <c r="B103" s="24"/>
      <c r="C103" s="24"/>
      <c r="D103" s="21"/>
      <c r="E103" s="21"/>
      <c r="F103" s="21"/>
      <c r="G103" s="22"/>
      <c r="H103" s="23"/>
    </row>
    <row r="104" spans="2:8" ht="16" x14ac:dyDescent="0.2">
      <c r="B104" s="24"/>
      <c r="C104" s="24"/>
      <c r="D104" s="21"/>
      <c r="E104" s="21"/>
      <c r="F104" s="21"/>
      <c r="G104" s="22"/>
      <c r="H104" s="23"/>
    </row>
    <row r="105" spans="2:8" ht="16" x14ac:dyDescent="0.2">
      <c r="B105" s="24"/>
      <c r="C105" s="24"/>
      <c r="D105" s="21"/>
      <c r="E105" s="21"/>
      <c r="F105" s="21"/>
      <c r="G105" s="22"/>
      <c r="H105" s="23"/>
    </row>
    <row r="106" spans="2:8" ht="16" x14ac:dyDescent="0.2">
      <c r="B106" s="24"/>
      <c r="C106" s="24"/>
      <c r="D106" s="21"/>
      <c r="E106" s="21"/>
      <c r="F106" s="21"/>
      <c r="G106" s="22"/>
      <c r="H106" s="23"/>
    </row>
    <row r="107" spans="2:8" ht="16" x14ac:dyDescent="0.2">
      <c r="B107" s="24"/>
      <c r="C107" s="24"/>
      <c r="D107" s="21"/>
      <c r="E107" s="21"/>
      <c r="F107" s="21"/>
      <c r="G107" s="22"/>
      <c r="H107" s="23"/>
    </row>
    <row r="108" spans="2:8" ht="16" x14ac:dyDescent="0.2">
      <c r="B108" s="24"/>
      <c r="C108" s="24"/>
      <c r="D108" s="21"/>
      <c r="E108" s="21"/>
      <c r="F108" s="21"/>
      <c r="G108" s="22"/>
      <c r="H108" s="23"/>
    </row>
    <row r="109" spans="2:8" ht="16" x14ac:dyDescent="0.2">
      <c r="B109" s="24"/>
      <c r="C109" s="24"/>
      <c r="D109" s="21"/>
      <c r="E109" s="21"/>
      <c r="F109" s="21"/>
      <c r="G109" s="22"/>
      <c r="H109" s="23"/>
    </row>
    <row r="110" spans="2:8" ht="16" x14ac:dyDescent="0.2">
      <c r="B110" s="24"/>
      <c r="C110" s="24"/>
      <c r="D110" s="21"/>
      <c r="E110" s="21"/>
      <c r="F110" s="21"/>
      <c r="G110" s="22"/>
      <c r="H110" s="23"/>
    </row>
    <row r="111" spans="2:8" ht="16" x14ac:dyDescent="0.2">
      <c r="B111" s="24"/>
      <c r="C111" s="24"/>
      <c r="D111" s="21"/>
      <c r="E111" s="21"/>
      <c r="F111" s="21"/>
      <c r="G111" s="22"/>
      <c r="H111" s="23"/>
    </row>
    <row r="112" spans="2:8" ht="16" x14ac:dyDescent="0.2">
      <c r="B112" s="24"/>
      <c r="C112" s="24"/>
      <c r="D112" s="21"/>
      <c r="E112" s="21"/>
      <c r="F112" s="21"/>
      <c r="G112" s="22"/>
      <c r="H112" s="23"/>
    </row>
    <row r="113" spans="2:8" ht="16" x14ac:dyDescent="0.2">
      <c r="B113" s="24"/>
      <c r="C113" s="24"/>
      <c r="D113" s="21"/>
      <c r="E113" s="21"/>
      <c r="F113" s="21"/>
      <c r="G113" s="22"/>
      <c r="H113" s="23"/>
    </row>
    <row r="114" spans="2:8" ht="16" x14ac:dyDescent="0.2">
      <c r="B114" s="24"/>
      <c r="C114" s="24"/>
      <c r="D114" s="21"/>
      <c r="E114" s="21"/>
      <c r="F114" s="21"/>
      <c r="G114" s="22"/>
      <c r="H114" s="23"/>
    </row>
    <row r="115" spans="2:8" ht="16" x14ac:dyDescent="0.2">
      <c r="B115" s="24"/>
      <c r="C115" s="24"/>
      <c r="D115" s="21"/>
      <c r="E115" s="21"/>
      <c r="F115" s="21"/>
      <c r="G115" s="22"/>
      <c r="H115" s="23"/>
    </row>
    <row r="116" spans="2:8" ht="16" x14ac:dyDescent="0.2">
      <c r="B116" s="24"/>
      <c r="C116" s="24"/>
      <c r="D116" s="21"/>
      <c r="E116" s="21"/>
      <c r="F116" s="21"/>
      <c r="G116" s="22"/>
      <c r="H116" s="23"/>
    </row>
    <row r="117" spans="2:8" ht="16" x14ac:dyDescent="0.2">
      <c r="B117" s="24"/>
      <c r="C117" s="24"/>
      <c r="D117" s="21"/>
      <c r="E117" s="21"/>
      <c r="F117" s="21"/>
      <c r="G117" s="22"/>
      <c r="H117" s="23"/>
    </row>
    <row r="118" spans="2:8" ht="16" x14ac:dyDescent="0.2">
      <c r="B118" s="24"/>
      <c r="C118" s="24"/>
      <c r="D118" s="21"/>
      <c r="E118" s="21"/>
      <c r="F118" s="21"/>
      <c r="G118" s="22"/>
      <c r="H118" s="23"/>
    </row>
    <row r="119" spans="2:8" ht="16" x14ac:dyDescent="0.2">
      <c r="B119" s="24"/>
      <c r="C119" s="24"/>
      <c r="D119" s="21"/>
      <c r="E119" s="21"/>
      <c r="F119" s="21"/>
      <c r="G119" s="22"/>
      <c r="H119" s="23"/>
    </row>
    <row r="120" spans="2:8" ht="16" x14ac:dyDescent="0.2">
      <c r="B120" s="24"/>
      <c r="C120" s="24"/>
      <c r="D120" s="21"/>
      <c r="E120" s="21"/>
      <c r="F120" s="21"/>
      <c r="G120" s="22"/>
      <c r="H120" s="23"/>
    </row>
    <row r="121" spans="2:8" ht="16" x14ac:dyDescent="0.2">
      <c r="B121" s="24"/>
      <c r="C121" s="24"/>
      <c r="D121" s="21"/>
      <c r="E121" s="21"/>
      <c r="F121" s="21"/>
      <c r="G121" s="22"/>
      <c r="H121" s="23"/>
    </row>
    <row r="122" spans="2:8" ht="16" x14ac:dyDescent="0.2">
      <c r="B122" s="24"/>
      <c r="C122" s="24"/>
      <c r="D122" s="21"/>
      <c r="E122" s="21"/>
      <c r="F122" s="21"/>
      <c r="G122" s="22"/>
      <c r="H122" s="23"/>
    </row>
    <row r="123" spans="2:8" ht="16" x14ac:dyDescent="0.2">
      <c r="B123" s="24"/>
      <c r="C123" s="24"/>
      <c r="D123" s="21"/>
      <c r="E123" s="21"/>
      <c r="F123" s="21"/>
      <c r="G123" s="22"/>
      <c r="H123" s="23"/>
    </row>
    <row r="124" spans="2:8" ht="16" x14ac:dyDescent="0.2">
      <c r="B124" s="24"/>
      <c r="C124" s="24"/>
      <c r="D124" s="21"/>
      <c r="E124" s="21"/>
      <c r="F124" s="21"/>
      <c r="G124" s="22"/>
      <c r="H124" s="23"/>
    </row>
    <row r="125" spans="2:8" ht="16" x14ac:dyDescent="0.2">
      <c r="B125" s="24"/>
      <c r="C125" s="24"/>
      <c r="D125" s="21"/>
      <c r="E125" s="21"/>
      <c r="F125" s="21"/>
      <c r="G125" s="22"/>
      <c r="H125" s="23"/>
    </row>
    <row r="126" spans="2:8" ht="16" x14ac:dyDescent="0.2">
      <c r="B126" s="24"/>
      <c r="C126" s="24"/>
      <c r="D126" s="21"/>
      <c r="E126" s="21"/>
      <c r="F126" s="21"/>
      <c r="G126" s="22"/>
      <c r="H126" s="23"/>
    </row>
    <row r="127" spans="2:8" ht="16" x14ac:dyDescent="0.2">
      <c r="B127" s="24"/>
      <c r="C127" s="24"/>
      <c r="D127" s="21"/>
      <c r="E127" s="21"/>
      <c r="F127" s="21"/>
      <c r="G127" s="22"/>
      <c r="H127" s="23"/>
    </row>
    <row r="128" spans="2:8" ht="16" x14ac:dyDescent="0.2">
      <c r="B128" s="24"/>
      <c r="C128" s="24"/>
      <c r="D128" s="21"/>
      <c r="E128" s="21"/>
      <c r="F128" s="21"/>
      <c r="G128" s="22"/>
      <c r="H128" s="23"/>
    </row>
    <row r="129" spans="2:8" ht="16" x14ac:dyDescent="0.2">
      <c r="B129" s="24"/>
      <c r="C129" s="24"/>
      <c r="D129" s="21"/>
      <c r="E129" s="21"/>
      <c r="F129" s="21"/>
      <c r="G129" s="22"/>
      <c r="H129" s="23"/>
    </row>
    <row r="130" spans="2:8" ht="16" x14ac:dyDescent="0.2">
      <c r="B130" s="24"/>
      <c r="C130" s="24"/>
      <c r="D130" s="21"/>
      <c r="E130" s="21"/>
      <c r="F130" s="21"/>
      <c r="G130" s="22"/>
      <c r="H130" s="23"/>
    </row>
    <row r="131" spans="2:8" ht="16" x14ac:dyDescent="0.2">
      <c r="B131" s="24"/>
      <c r="C131" s="24"/>
      <c r="D131" s="21"/>
      <c r="E131" s="21"/>
      <c r="F131" s="21"/>
      <c r="G131" s="22"/>
      <c r="H131" s="23"/>
    </row>
    <row r="132" spans="2:8" ht="16" x14ac:dyDescent="0.2">
      <c r="B132" s="24"/>
      <c r="C132" s="24"/>
      <c r="D132" s="21"/>
      <c r="E132" s="21"/>
      <c r="F132" s="21"/>
      <c r="G132" s="22"/>
      <c r="H132" s="23"/>
    </row>
    <row r="133" spans="2:8" ht="16" x14ac:dyDescent="0.2">
      <c r="B133" s="24"/>
      <c r="C133" s="24"/>
      <c r="D133" s="21"/>
      <c r="E133" s="21"/>
      <c r="F133" s="21"/>
      <c r="G133" s="22"/>
      <c r="H133" s="23"/>
    </row>
    <row r="134" spans="2:8" ht="16" x14ac:dyDescent="0.2">
      <c r="B134" s="24"/>
      <c r="C134" s="24"/>
      <c r="D134" s="21"/>
      <c r="E134" s="21"/>
      <c r="F134" s="21"/>
      <c r="G134" s="22"/>
      <c r="H134" s="23"/>
    </row>
    <row r="135" spans="2:8" ht="16" x14ac:dyDescent="0.2">
      <c r="B135" s="24"/>
      <c r="C135" s="24"/>
      <c r="D135" s="21"/>
      <c r="E135" s="21"/>
      <c r="F135" s="21"/>
      <c r="G135" s="22"/>
      <c r="H135" s="23"/>
    </row>
    <row r="136" spans="2:8" ht="16" x14ac:dyDescent="0.2">
      <c r="B136" s="24"/>
      <c r="C136" s="24"/>
      <c r="D136" s="21"/>
      <c r="E136" s="21"/>
      <c r="F136" s="21"/>
      <c r="G136" s="22"/>
      <c r="H136" s="23"/>
    </row>
    <row r="137" spans="2:8" ht="16" x14ac:dyDescent="0.2">
      <c r="B137" s="24"/>
      <c r="C137" s="24"/>
      <c r="D137" s="21"/>
      <c r="E137" s="21"/>
      <c r="F137" s="21"/>
      <c r="G137" s="22"/>
      <c r="H137" s="23"/>
    </row>
    <row r="138" spans="2:8" ht="16" x14ac:dyDescent="0.2">
      <c r="B138" s="24"/>
      <c r="C138" s="24"/>
      <c r="D138" s="21"/>
      <c r="E138" s="21"/>
      <c r="F138" s="21"/>
      <c r="G138" s="22"/>
      <c r="H138" s="23"/>
    </row>
    <row r="139" spans="2:8" ht="16" x14ac:dyDescent="0.2">
      <c r="B139" s="24"/>
      <c r="C139" s="24"/>
      <c r="D139" s="21"/>
      <c r="E139" s="21"/>
      <c r="F139" s="21"/>
      <c r="G139" s="22"/>
      <c r="H139" s="23"/>
    </row>
    <row r="140" spans="2:8" ht="16" x14ac:dyDescent="0.2">
      <c r="B140" s="24"/>
      <c r="C140" s="24"/>
      <c r="D140" s="21"/>
      <c r="E140" s="21"/>
      <c r="F140" s="21"/>
      <c r="G140" s="22"/>
      <c r="H140" s="23"/>
    </row>
    <row r="141" spans="2:8" ht="16" x14ac:dyDescent="0.2">
      <c r="B141" s="24"/>
      <c r="C141" s="24"/>
      <c r="D141" s="21"/>
      <c r="E141" s="21"/>
      <c r="F141" s="21"/>
      <c r="G141" s="22"/>
      <c r="H141" s="23"/>
    </row>
    <row r="142" spans="2:8" ht="16" x14ac:dyDescent="0.2">
      <c r="B142" s="24"/>
      <c r="C142" s="24"/>
      <c r="D142" s="21"/>
      <c r="E142" s="21"/>
      <c r="F142" s="21"/>
      <c r="G142" s="22"/>
      <c r="H142" s="23"/>
    </row>
    <row r="143" spans="2:8" ht="16" x14ac:dyDescent="0.2">
      <c r="B143" s="24"/>
      <c r="C143" s="24"/>
      <c r="D143" s="21"/>
      <c r="E143" s="21"/>
      <c r="F143" s="21"/>
      <c r="G143" s="22"/>
      <c r="H143" s="23"/>
    </row>
    <row r="144" spans="2:8" ht="16" x14ac:dyDescent="0.2">
      <c r="B144" s="24"/>
      <c r="C144" s="24"/>
      <c r="D144" s="21"/>
      <c r="E144" s="21"/>
      <c r="F144" s="21"/>
      <c r="G144" s="22"/>
      <c r="H144" s="23"/>
    </row>
    <row r="145" spans="2:8" ht="16" x14ac:dyDescent="0.2">
      <c r="B145" s="24"/>
      <c r="C145" s="24"/>
      <c r="D145" s="21"/>
      <c r="E145" s="21"/>
      <c r="F145" s="21"/>
      <c r="G145" s="22"/>
      <c r="H145" s="23"/>
    </row>
    <row r="146" spans="2:8" ht="16" x14ac:dyDescent="0.2">
      <c r="B146" s="24"/>
      <c r="C146" s="24"/>
      <c r="D146" s="21"/>
      <c r="E146" s="21"/>
      <c r="F146" s="21"/>
      <c r="G146" s="22"/>
      <c r="H146" s="23"/>
    </row>
    <row r="147" spans="2:8" ht="16" x14ac:dyDescent="0.2">
      <c r="B147" s="24"/>
      <c r="C147" s="24"/>
      <c r="D147" s="21"/>
      <c r="E147" s="21"/>
      <c r="F147" s="21"/>
      <c r="G147" s="22"/>
      <c r="H147" s="23"/>
    </row>
    <row r="148" spans="2:8" ht="16" x14ac:dyDescent="0.2">
      <c r="B148" s="24"/>
      <c r="C148" s="24"/>
      <c r="D148" s="21"/>
      <c r="E148" s="21"/>
      <c r="F148" s="21"/>
      <c r="G148" s="22"/>
      <c r="H148" s="23"/>
    </row>
    <row r="149" spans="2:8" ht="16" x14ac:dyDescent="0.2">
      <c r="B149" s="24"/>
      <c r="C149" s="24"/>
      <c r="D149" s="21"/>
      <c r="E149" s="21"/>
      <c r="F149" s="21"/>
      <c r="G149" s="22"/>
      <c r="H149" s="23"/>
    </row>
    <row r="150" spans="2:8" ht="16" x14ac:dyDescent="0.2">
      <c r="B150" s="24"/>
      <c r="C150" s="24"/>
      <c r="D150" s="21"/>
      <c r="E150" s="21"/>
      <c r="F150" s="21"/>
      <c r="G150" s="22"/>
      <c r="H150" s="23"/>
    </row>
    <row r="151" spans="2:8" ht="16" x14ac:dyDescent="0.2">
      <c r="B151" s="24"/>
      <c r="C151" s="24"/>
      <c r="D151" s="21"/>
      <c r="E151" s="21"/>
      <c r="F151" s="21"/>
      <c r="G151" s="22"/>
      <c r="H151" s="23"/>
    </row>
    <row r="152" spans="2:8" ht="16" x14ac:dyDescent="0.2">
      <c r="B152" s="24"/>
      <c r="C152" s="24"/>
      <c r="D152" s="21"/>
      <c r="E152" s="21"/>
      <c r="F152" s="21"/>
      <c r="G152" s="22"/>
      <c r="H152" s="23"/>
    </row>
    <row r="153" spans="2:8" ht="16" x14ac:dyDescent="0.2">
      <c r="B153" s="24"/>
      <c r="C153" s="24"/>
      <c r="D153" s="21"/>
      <c r="E153" s="21"/>
      <c r="F153" s="21"/>
      <c r="G153" s="22"/>
      <c r="H153" s="23"/>
    </row>
    <row r="154" spans="2:8" ht="16" x14ac:dyDescent="0.2">
      <c r="B154" s="24"/>
      <c r="C154" s="24"/>
      <c r="D154" s="21"/>
      <c r="E154" s="21"/>
      <c r="F154" s="21"/>
      <c r="G154" s="22"/>
      <c r="H154" s="23"/>
    </row>
    <row r="155" spans="2:8" ht="16" x14ac:dyDescent="0.2">
      <c r="B155" s="24"/>
      <c r="C155" s="24"/>
      <c r="D155" s="21"/>
      <c r="E155" s="21"/>
      <c r="F155" s="21"/>
      <c r="G155" s="22"/>
      <c r="H155" s="23"/>
    </row>
    <row r="156" spans="2:8" ht="16" x14ac:dyDescent="0.2">
      <c r="B156" s="24"/>
      <c r="C156" s="24"/>
      <c r="D156" s="21"/>
      <c r="E156" s="21"/>
      <c r="F156" s="21"/>
      <c r="G156" s="22"/>
      <c r="H156" s="23"/>
    </row>
    <row r="157" spans="2:8" ht="16" x14ac:dyDescent="0.2">
      <c r="B157" s="24"/>
      <c r="C157" s="24"/>
      <c r="D157" s="21"/>
      <c r="E157" s="21"/>
      <c r="F157" s="21"/>
      <c r="G157" s="22"/>
      <c r="H157" s="23"/>
    </row>
    <row r="158" spans="2:8" ht="16" x14ac:dyDescent="0.2">
      <c r="B158" s="24"/>
      <c r="C158" s="24"/>
      <c r="D158" s="21"/>
      <c r="E158" s="21"/>
      <c r="F158" s="21"/>
      <c r="G158" s="22"/>
      <c r="H158" s="23"/>
    </row>
    <row r="159" spans="2:8" ht="16" x14ac:dyDescent="0.2">
      <c r="B159" s="24"/>
      <c r="C159" s="24"/>
      <c r="D159" s="21"/>
      <c r="E159" s="21"/>
      <c r="F159" s="21"/>
      <c r="G159" s="22"/>
      <c r="H159" s="23"/>
    </row>
    <row r="160" spans="2:8" ht="16" x14ac:dyDescent="0.2">
      <c r="B160" s="24"/>
      <c r="C160" s="24"/>
      <c r="D160" s="21"/>
      <c r="E160" s="21"/>
      <c r="F160" s="21"/>
      <c r="G160" s="22"/>
      <c r="H160" s="23"/>
    </row>
    <row r="161" spans="2:8" ht="16" x14ac:dyDescent="0.2">
      <c r="B161" s="24"/>
      <c r="C161" s="24"/>
      <c r="D161" s="21"/>
      <c r="E161" s="21"/>
      <c r="F161" s="21"/>
      <c r="G161" s="22"/>
      <c r="H161" s="23"/>
    </row>
    <row r="162" spans="2:8" ht="16" x14ac:dyDescent="0.2">
      <c r="B162" s="24"/>
      <c r="C162" s="24"/>
      <c r="D162" s="21"/>
      <c r="E162" s="21"/>
      <c r="F162" s="21"/>
      <c r="G162" s="22"/>
      <c r="H162" s="23"/>
    </row>
    <row r="163" spans="2:8" ht="16" x14ac:dyDescent="0.2">
      <c r="B163" s="24"/>
      <c r="C163" s="24"/>
      <c r="D163" s="21"/>
      <c r="E163" s="21"/>
      <c r="F163" s="21"/>
      <c r="G163" s="22"/>
      <c r="H163" s="23"/>
    </row>
    <row r="164" spans="2:8" ht="16" x14ac:dyDescent="0.2">
      <c r="B164" s="24"/>
      <c r="C164" s="24"/>
      <c r="D164" s="21"/>
      <c r="E164" s="21"/>
      <c r="F164" s="21"/>
      <c r="G164" s="22"/>
      <c r="H164" s="23"/>
    </row>
    <row r="165" spans="2:8" ht="16" x14ac:dyDescent="0.2">
      <c r="B165" s="24"/>
      <c r="C165" s="24"/>
      <c r="D165" s="21"/>
      <c r="E165" s="21"/>
      <c r="F165" s="21"/>
      <c r="G165" s="22"/>
      <c r="H165" s="23"/>
    </row>
    <row r="166" spans="2:8" ht="16" x14ac:dyDescent="0.2">
      <c r="B166" s="24"/>
      <c r="C166" s="24"/>
      <c r="D166" s="21"/>
      <c r="E166" s="21"/>
      <c r="F166" s="21"/>
      <c r="G166" s="22"/>
      <c r="H166" s="23"/>
    </row>
    <row r="167" spans="2:8" ht="16" x14ac:dyDescent="0.2">
      <c r="B167" s="24"/>
      <c r="C167" s="24"/>
      <c r="D167" s="21"/>
      <c r="E167" s="21"/>
      <c r="F167" s="21"/>
      <c r="G167" s="22"/>
      <c r="H167" s="23"/>
    </row>
    <row r="168" spans="2:8" ht="16" x14ac:dyDescent="0.2">
      <c r="B168" s="24"/>
      <c r="C168" s="24"/>
      <c r="D168" s="21"/>
      <c r="E168" s="21"/>
      <c r="F168" s="21"/>
      <c r="G168" s="22"/>
      <c r="H168" s="23"/>
    </row>
    <row r="169" spans="2:8" ht="16" x14ac:dyDescent="0.2">
      <c r="B169" s="24"/>
      <c r="C169" s="24"/>
      <c r="D169" s="21"/>
      <c r="E169" s="21"/>
      <c r="F169" s="21"/>
      <c r="G169" s="22"/>
      <c r="H169" s="23"/>
    </row>
    <row r="170" spans="2:8" ht="16" x14ac:dyDescent="0.2">
      <c r="B170" s="24"/>
      <c r="C170" s="24"/>
      <c r="D170" s="21"/>
      <c r="E170" s="21"/>
      <c r="F170" s="21"/>
      <c r="G170" s="22"/>
      <c r="H170" s="23"/>
    </row>
    <row r="171" spans="2:8" ht="16" x14ac:dyDescent="0.2">
      <c r="B171" s="24"/>
      <c r="C171" s="24"/>
      <c r="D171" s="21"/>
      <c r="E171" s="21"/>
      <c r="F171" s="21"/>
      <c r="G171" s="22"/>
      <c r="H171" s="23"/>
    </row>
    <row r="172" spans="2:8" ht="16" x14ac:dyDescent="0.2">
      <c r="B172" s="24"/>
      <c r="C172" s="24"/>
      <c r="D172" s="21"/>
      <c r="E172" s="21"/>
      <c r="F172" s="21"/>
      <c r="G172" s="22"/>
      <c r="H172" s="23"/>
    </row>
    <row r="173" spans="2:8" ht="16" x14ac:dyDescent="0.2">
      <c r="B173" s="24"/>
      <c r="C173" s="24"/>
      <c r="D173" s="21"/>
      <c r="E173" s="21"/>
      <c r="F173" s="21"/>
      <c r="G173" s="22"/>
      <c r="H173" s="23"/>
    </row>
    <row r="174" spans="2:8" ht="16" x14ac:dyDescent="0.2">
      <c r="B174" s="24"/>
      <c r="C174" s="24"/>
      <c r="D174" s="21"/>
      <c r="E174" s="21"/>
      <c r="F174" s="21"/>
      <c r="G174" s="22"/>
      <c r="H174" s="23"/>
    </row>
    <row r="175" spans="2:8" ht="16" x14ac:dyDescent="0.2">
      <c r="B175" s="24"/>
      <c r="C175" s="24"/>
      <c r="D175" s="21"/>
      <c r="E175" s="21"/>
      <c r="F175" s="21"/>
      <c r="G175" s="22"/>
      <c r="H175" s="23"/>
    </row>
    <row r="176" spans="2:8" ht="16" x14ac:dyDescent="0.2">
      <c r="B176" s="24"/>
      <c r="C176" s="24"/>
      <c r="D176" s="21"/>
      <c r="E176" s="21"/>
      <c r="F176" s="21"/>
      <c r="G176" s="22"/>
      <c r="H176" s="23"/>
    </row>
    <row r="177" spans="2:8" ht="16" x14ac:dyDescent="0.2">
      <c r="B177" s="24"/>
      <c r="C177" s="24"/>
      <c r="D177" s="21"/>
      <c r="E177" s="21"/>
      <c r="F177" s="21"/>
      <c r="G177" s="22"/>
      <c r="H177" s="23"/>
    </row>
    <row r="178" spans="2:8" ht="16" x14ac:dyDescent="0.2">
      <c r="B178" s="24"/>
      <c r="C178" s="24"/>
      <c r="D178" s="21"/>
      <c r="E178" s="21"/>
      <c r="F178" s="21"/>
      <c r="G178" s="22"/>
      <c r="H178" s="23"/>
    </row>
    <row r="179" spans="2:8" ht="16" x14ac:dyDescent="0.2">
      <c r="B179" s="24"/>
      <c r="C179" s="24"/>
      <c r="D179" s="21"/>
      <c r="E179" s="21"/>
      <c r="F179" s="21"/>
      <c r="G179" s="22"/>
      <c r="H179" s="23"/>
    </row>
    <row r="180" spans="2:8" ht="16" x14ac:dyDescent="0.2">
      <c r="B180" s="24"/>
      <c r="C180" s="24"/>
      <c r="D180" s="21"/>
      <c r="E180" s="21"/>
      <c r="F180" s="21"/>
      <c r="G180" s="22"/>
      <c r="H180" s="23"/>
    </row>
    <row r="181" spans="2:8" ht="16" x14ac:dyDescent="0.2">
      <c r="B181" s="24"/>
      <c r="C181" s="24"/>
      <c r="D181" s="21"/>
      <c r="E181" s="21"/>
      <c r="F181" s="21"/>
      <c r="G181" s="22"/>
      <c r="H181" s="23"/>
    </row>
    <row r="182" spans="2:8" ht="16" x14ac:dyDescent="0.2">
      <c r="B182" s="24"/>
      <c r="C182" s="24"/>
      <c r="D182" s="21"/>
      <c r="E182" s="21"/>
      <c r="F182" s="21"/>
      <c r="G182" s="22"/>
      <c r="H182" s="23"/>
    </row>
    <row r="183" spans="2:8" ht="16" x14ac:dyDescent="0.2">
      <c r="B183" s="24"/>
      <c r="C183" s="24"/>
      <c r="D183" s="21"/>
      <c r="E183" s="21"/>
      <c r="F183" s="21"/>
      <c r="G183" s="22"/>
      <c r="H183" s="23"/>
    </row>
    <row r="184" spans="2:8" ht="16" x14ac:dyDescent="0.2">
      <c r="B184" s="24"/>
      <c r="C184" s="24"/>
      <c r="D184" s="21"/>
      <c r="E184" s="21"/>
      <c r="F184" s="21"/>
      <c r="G184" s="22"/>
      <c r="H184" s="23"/>
    </row>
    <row r="185" spans="2:8" ht="16" x14ac:dyDescent="0.2">
      <c r="B185" s="24"/>
      <c r="C185" s="24"/>
      <c r="D185" s="21"/>
      <c r="E185" s="21"/>
      <c r="F185" s="21"/>
      <c r="G185" s="22"/>
      <c r="H185" s="23"/>
    </row>
    <row r="186" spans="2:8" ht="16" x14ac:dyDescent="0.2">
      <c r="B186" s="24"/>
      <c r="C186" s="24"/>
      <c r="D186" s="21"/>
      <c r="E186" s="21"/>
      <c r="F186" s="21"/>
      <c r="G186" s="22"/>
      <c r="H186" s="23"/>
    </row>
    <row r="187" spans="2:8" ht="16" x14ac:dyDescent="0.2">
      <c r="B187" s="24"/>
      <c r="C187" s="24"/>
      <c r="D187" s="21"/>
      <c r="E187" s="21"/>
      <c r="F187" s="21"/>
      <c r="G187" s="22"/>
      <c r="H187" s="23"/>
    </row>
    <row r="188" spans="2:8" ht="16" x14ac:dyDescent="0.2">
      <c r="B188" s="24"/>
      <c r="C188" s="24"/>
      <c r="D188" s="21"/>
      <c r="E188" s="21"/>
      <c r="F188" s="21"/>
      <c r="G188" s="22"/>
      <c r="H188" s="23"/>
    </row>
    <row r="189" spans="2:8" ht="16" x14ac:dyDescent="0.2">
      <c r="B189" s="24"/>
      <c r="C189" s="24"/>
      <c r="D189" s="21"/>
      <c r="E189" s="21"/>
      <c r="F189" s="21"/>
      <c r="G189" s="22"/>
      <c r="H189" s="23"/>
    </row>
    <row r="190" spans="2:8" ht="16" x14ac:dyDescent="0.2">
      <c r="B190" s="24"/>
      <c r="C190" s="24"/>
      <c r="D190" s="21"/>
      <c r="E190" s="21"/>
      <c r="F190" s="21"/>
      <c r="G190" s="22"/>
      <c r="H190" s="23"/>
    </row>
    <row r="191" spans="2:8" ht="16" x14ac:dyDescent="0.2">
      <c r="B191" s="24"/>
      <c r="C191" s="24"/>
      <c r="D191" s="21"/>
      <c r="E191" s="21"/>
      <c r="F191" s="21"/>
      <c r="G191" s="22"/>
      <c r="H191" s="23"/>
    </row>
    <row r="192" spans="2:8" ht="16" x14ac:dyDescent="0.2">
      <c r="B192" s="24"/>
      <c r="C192" s="24"/>
      <c r="D192" s="21"/>
      <c r="E192" s="21"/>
      <c r="F192" s="21"/>
      <c r="G192" s="22"/>
      <c r="H192" s="23"/>
    </row>
    <row r="193" spans="2:8" ht="16" x14ac:dyDescent="0.2">
      <c r="B193" s="24"/>
      <c r="C193" s="24"/>
      <c r="D193" s="21"/>
      <c r="E193" s="21"/>
      <c r="F193" s="21"/>
      <c r="G193" s="22"/>
      <c r="H193" s="23"/>
    </row>
    <row r="194" spans="2:8" ht="16" x14ac:dyDescent="0.2">
      <c r="B194" s="24"/>
      <c r="C194" s="24"/>
      <c r="D194" s="21"/>
      <c r="E194" s="21"/>
      <c r="F194" s="21"/>
      <c r="G194" s="22"/>
      <c r="H194" s="23"/>
    </row>
    <row r="195" spans="2:8" ht="16" x14ac:dyDescent="0.2">
      <c r="B195" s="24"/>
      <c r="C195" s="24"/>
      <c r="D195" s="21"/>
      <c r="E195" s="21"/>
      <c r="F195" s="21"/>
      <c r="G195" s="22"/>
      <c r="H195" s="23"/>
    </row>
    <row r="196" spans="2:8" ht="16" x14ac:dyDescent="0.2">
      <c r="B196" s="24"/>
      <c r="C196" s="24"/>
      <c r="D196" s="21"/>
      <c r="E196" s="21"/>
      <c r="F196" s="21"/>
      <c r="G196" s="22"/>
      <c r="H196" s="23"/>
    </row>
    <row r="197" spans="2:8" ht="16" x14ac:dyDescent="0.2">
      <c r="B197" s="24"/>
      <c r="C197" s="24"/>
      <c r="D197" s="21"/>
      <c r="E197" s="21"/>
      <c r="F197" s="21"/>
      <c r="G197" s="22"/>
      <c r="H197" s="23"/>
    </row>
    <row r="198" spans="2:8" ht="16" x14ac:dyDescent="0.2">
      <c r="B198" s="24"/>
      <c r="C198" s="24"/>
      <c r="D198" s="21"/>
      <c r="E198" s="21"/>
      <c r="F198" s="21"/>
      <c r="G198" s="22"/>
      <c r="H198" s="23"/>
    </row>
    <row r="199" spans="2:8" ht="16" x14ac:dyDescent="0.2">
      <c r="B199" s="24"/>
      <c r="C199" s="24"/>
      <c r="D199" s="21"/>
      <c r="E199" s="21"/>
      <c r="F199" s="21"/>
      <c r="G199" s="22"/>
      <c r="H199" s="23"/>
    </row>
    <row r="200" spans="2:8" ht="16" x14ac:dyDescent="0.2">
      <c r="B200" s="24"/>
      <c r="C200" s="24"/>
      <c r="D200" s="21"/>
      <c r="E200" s="21"/>
      <c r="F200" s="21"/>
      <c r="G200" s="22"/>
      <c r="H200" s="23"/>
    </row>
  </sheetData>
  <sortState xmlns:xlrd2="http://schemas.microsoft.com/office/spreadsheetml/2017/richdata2" ref="O7:P19">
    <sortCondition ref="O7:O19"/>
  </sortState>
  <conditionalFormatting sqref="B6:D200 H6:H200">
    <cfRule type="expression" dxfId="1" priority="9">
      <formula>#REF!&gt;CHOOSE(SelecciónValH,999999999,90,30,365)</formula>
    </cfRule>
  </conditionalFormatting>
  <conditionalFormatting sqref="F6:F200">
    <cfRule type="expression" dxfId="0" priority="1">
      <formula>$H6&gt;CHOOSE(SelecciónValH,999999999,90,30,365)</formula>
    </cfRule>
  </conditionalFormatting>
  <dataValidations count="2">
    <dataValidation type="list" allowBlank="1" showInputMessage="1" sqref="D6:D200" xr:uid="{00000000-0002-0000-0000-000001000000}">
      <formula1>TIPO_FORMACION</formula1>
    </dataValidation>
    <dataValidation type="list" allowBlank="1" showInputMessage="1" sqref="E6:E200" xr:uid="{00000000-0002-0000-0000-000000000000}">
      <formula1>AREAS</formula1>
    </dataValidation>
  </dataValidations>
  <printOptions horizontalCentered="1"/>
  <pageMargins left="0.25" right="0.25" top="0.75" bottom="0.75" header="0.3" footer="0.3"/>
  <pageSetup scale="8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6F394FE-752B-BD43-AB0F-7BF5264C2BF0}">
          <x14:formula1>
            <xm:f>Configuración!$B$31:$B$34</xm:f>
          </x14:formula1>
          <xm:sqref>F6:F200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1:D34"/>
  <sheetViews>
    <sheetView showGridLines="0" workbookViewId="0">
      <selection activeCell="D21" sqref="D21"/>
    </sheetView>
  </sheetViews>
  <sheetFormatPr baseColWidth="10" defaultColWidth="9.1640625" defaultRowHeight="15" x14ac:dyDescent="0.2"/>
  <cols>
    <col min="1" max="1" width="2.83203125" customWidth="1"/>
    <col min="2" max="2" width="34" customWidth="1"/>
    <col min="3" max="3" width="20.1640625" customWidth="1"/>
    <col min="4" max="4" width="105" bestFit="1" customWidth="1"/>
    <col min="5" max="5" width="3.5" customWidth="1"/>
    <col min="6" max="6" width="9.1640625" customWidth="1"/>
  </cols>
  <sheetData>
    <row r="1" spans="2:4" ht="41.25" customHeight="1" x14ac:dyDescent="0.2"/>
    <row r="2" spans="2:4" ht="71.25" customHeight="1" x14ac:dyDescent="0.2"/>
    <row r="3" spans="2:4" ht="30" customHeight="1" x14ac:dyDescent="0.2">
      <c r="B3" s="4" t="s">
        <v>11</v>
      </c>
      <c r="C3" s="2"/>
      <c r="D3" s="4" t="s">
        <v>2</v>
      </c>
    </row>
    <row r="4" spans="2:4" ht="16" x14ac:dyDescent="0.2">
      <c r="B4" s="5" t="s">
        <v>25</v>
      </c>
      <c r="D4" s="5" t="s">
        <v>3</v>
      </c>
    </row>
    <row r="5" spans="2:4" ht="16" x14ac:dyDescent="0.2">
      <c r="B5" s="5" t="s">
        <v>33</v>
      </c>
      <c r="D5" s="5" t="s">
        <v>4</v>
      </c>
    </row>
    <row r="6" spans="2:4" ht="16" x14ac:dyDescent="0.2">
      <c r="B6" s="5" t="s">
        <v>27</v>
      </c>
      <c r="D6" s="5" t="s">
        <v>5</v>
      </c>
    </row>
    <row r="7" spans="2:4" ht="16" x14ac:dyDescent="0.2">
      <c r="B7" s="5" t="s">
        <v>24</v>
      </c>
      <c r="D7" s="5" t="s">
        <v>6</v>
      </c>
    </row>
    <row r="8" spans="2:4" ht="16" x14ac:dyDescent="0.2">
      <c r="B8" s="5" t="s">
        <v>28</v>
      </c>
      <c r="D8" s="5" t="s">
        <v>7</v>
      </c>
    </row>
    <row r="9" spans="2:4" ht="16" x14ac:dyDescent="0.2">
      <c r="B9" s="5" t="s">
        <v>26</v>
      </c>
      <c r="D9" s="5" t="s">
        <v>8</v>
      </c>
    </row>
    <row r="10" spans="2:4" ht="16" x14ac:dyDescent="0.2">
      <c r="B10" s="5" t="s">
        <v>29</v>
      </c>
      <c r="D10" s="5" t="s">
        <v>9</v>
      </c>
    </row>
    <row r="11" spans="2:4" ht="16" x14ac:dyDescent="0.2">
      <c r="B11" s="5" t="s">
        <v>34</v>
      </c>
      <c r="D11" s="5" t="s">
        <v>37</v>
      </c>
    </row>
    <row r="12" spans="2:4" ht="16" x14ac:dyDescent="0.2">
      <c r="B12" s="5" t="s">
        <v>18</v>
      </c>
      <c r="D12" s="5" t="s">
        <v>10</v>
      </c>
    </row>
    <row r="13" spans="2:4" ht="16" x14ac:dyDescent="0.2">
      <c r="B13" s="5" t="s">
        <v>17</v>
      </c>
      <c r="D13" s="3"/>
    </row>
    <row r="14" spans="2:4" ht="16" x14ac:dyDescent="0.2">
      <c r="B14" s="5" t="s">
        <v>30</v>
      </c>
      <c r="D14" s="3"/>
    </row>
    <row r="15" spans="2:4" ht="16" x14ac:dyDescent="0.2">
      <c r="B15" s="5" t="s">
        <v>31</v>
      </c>
      <c r="D15" s="3"/>
    </row>
    <row r="16" spans="2:4" ht="16" x14ac:dyDescent="0.2">
      <c r="B16" s="5" t="s">
        <v>19</v>
      </c>
      <c r="D16" s="3"/>
    </row>
    <row r="17" spans="2:4" ht="16" x14ac:dyDescent="0.2">
      <c r="B17" s="5" t="s">
        <v>32</v>
      </c>
      <c r="D17" s="3"/>
    </row>
    <row r="18" spans="2:4" ht="16" x14ac:dyDescent="0.2">
      <c r="B18" s="5" t="s">
        <v>0</v>
      </c>
      <c r="D18" s="3"/>
    </row>
    <row r="19" spans="2:4" ht="16" x14ac:dyDescent="0.2">
      <c r="B19" s="5" t="s">
        <v>20</v>
      </c>
    </row>
    <row r="20" spans="2:4" ht="16" x14ac:dyDescent="0.2">
      <c r="B20" s="5"/>
    </row>
    <row r="21" spans="2:4" x14ac:dyDescent="0.2">
      <c r="B21" s="3"/>
    </row>
    <row r="30" spans="2:4" ht="16" x14ac:dyDescent="0.2">
      <c r="B30" s="6" t="s">
        <v>21</v>
      </c>
    </row>
    <row r="31" spans="2:4" ht="16" x14ac:dyDescent="0.2">
      <c r="B31" s="7" t="s">
        <v>16</v>
      </c>
    </row>
    <row r="32" spans="2:4" ht="16" x14ac:dyDescent="0.2">
      <c r="B32" s="7" t="s">
        <v>13</v>
      </c>
    </row>
    <row r="33" spans="2:2" ht="16" x14ac:dyDescent="0.2">
      <c r="B33" s="7" t="s">
        <v>14</v>
      </c>
    </row>
    <row r="34" spans="2:2" ht="16" x14ac:dyDescent="0.2">
      <c r="B34" s="7" t="s">
        <v>15</v>
      </c>
    </row>
  </sheetData>
  <sheetProtection sheet="1" objects="1" scenarios="1"/>
  <sortState xmlns:xlrd2="http://schemas.microsoft.com/office/spreadsheetml/2017/richdata2" ref="B31:B34">
    <sortCondition ref="B31:B34"/>
  </sortState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854849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2012-08-30T21:19:00+00:00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684678</Value>
    </PublishStatusLookup>
    <APAuthor xmlns="2958f784-0ef9-4616-b22d-512a8cad1f0d">
      <UserInfo>
        <DisplayName>REDMOND\matthos</DisplayName>
        <AccountId>59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TP103427400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Props1.xml><?xml version="1.0" encoding="utf-8"?>
<ds:datastoreItem xmlns:ds="http://schemas.openxmlformats.org/officeDocument/2006/customXml" ds:itemID="{F6820B8A-7CDB-4CB9-A6FE-8A0DC0A82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CB0ED-EF75-487F-B66D-6ADD00ECE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74462-006D-484E-9B7E-63986CDCAAB2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</vt:lpstr>
      <vt:lpstr>Configuración</vt:lpstr>
      <vt:lpstr>AREAS</vt:lpstr>
      <vt:lpstr>TIPO_FORMACION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Formacion postgraduada ADQUIRIDA </dc:subject>
  <dc:creator>Peter Pan</dc:creator>
  <cp:keywords/>
  <dc:description/>
  <cp:lastModifiedBy>Peter Pan</cp:lastModifiedBy>
  <dcterms:created xsi:type="dcterms:W3CDTF">2012-08-28T20:32:32Z</dcterms:created>
  <dcterms:modified xsi:type="dcterms:W3CDTF">2024-04-24T20:49:01Z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